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NT_STRIG_NEW14\sntstrig_04\"/>
    </mc:Choice>
  </mc:AlternateContent>
  <xr:revisionPtr revIDLastSave="0" documentId="13_ncr:1_{D5BAE220-7277-475E-B71E-3275FEF2B348}" xr6:coauthVersionLast="45" xr6:coauthVersionMax="45" xr10:uidLastSave="{00000000-0000-0000-0000-000000000000}"/>
  <bookViews>
    <workbookView xWindow="4395" yWindow="660" windowWidth="21600" windowHeight="11385" xr2:uid="{00000000-000D-0000-FFFF-FFFF00000000}"/>
  </bookViews>
  <sheets>
    <sheet name="Лист1" sheetId="1" r:id="rId1"/>
    <sheet name="Лист3" sheetId="3" r:id="rId2"/>
  </sheets>
  <definedNames>
    <definedName name="_xlnm.Print_Area" localSheetId="0">Лист1!$A$1:$AD$15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10" i="1" l="1"/>
  <c r="Y9" i="1"/>
  <c r="K5" i="3" l="1"/>
  <c r="Y12" i="3" s="1"/>
  <c r="K4" i="3"/>
  <c r="Y11" i="3" s="1"/>
  <c r="P9" i="1"/>
  <c r="R9" i="1" l="1"/>
  <c r="T5" i="3"/>
  <c r="T4" i="3"/>
  <c r="Y4" i="3" s="1"/>
  <c r="P10" i="1"/>
  <c r="R10" i="1" s="1"/>
  <c r="AD9" i="1" l="1"/>
</calcChain>
</file>

<file path=xl/sharedStrings.xml><?xml version="1.0" encoding="utf-8"?>
<sst xmlns="http://schemas.openxmlformats.org/spreadsheetml/2006/main" count="39" uniqueCount="27">
  <si>
    <t>Получатель:</t>
  </si>
  <si>
    <t>ПЕРИОД ОПЛАТЫ:</t>
  </si>
  <si>
    <t>Сумма</t>
  </si>
  <si>
    <t>от</t>
  </si>
  <si>
    <t>до</t>
  </si>
  <si>
    <t>ФИО Плательщика:</t>
  </si>
  <si>
    <t>Назначение платежа:</t>
  </si>
  <si>
    <t>Адрес Плательщика:</t>
  </si>
  <si>
    <t>Показания счётчика</t>
  </si>
  <si>
    <t>День Т1</t>
  </si>
  <si>
    <t>Расход (кВт*ч)</t>
  </si>
  <si>
    <t>Тариф (руб.*кВт)</t>
  </si>
  <si>
    <t>Сумма к оплате (руб.)</t>
  </si>
  <si>
    <t>Ночь Т2</t>
  </si>
  <si>
    <t>Кассир</t>
  </si>
  <si>
    <t>Подпись Плательщика___________</t>
  </si>
  <si>
    <t xml:space="preserve">г. Москва, </t>
  </si>
  <si>
    <t>*Т1-День - 7.00-23.00;  Т2-Ночь - 23.00-7.00</t>
  </si>
  <si>
    <t xml:space="preserve">СНТ "СТРИЖ"       </t>
  </si>
  <si>
    <r>
      <rPr>
        <b/>
        <u/>
        <sz val="12"/>
        <color indexed="8"/>
        <rFont val="Calibri"/>
        <family val="2"/>
        <charset val="204"/>
      </rPr>
      <t>ИНН 5004013497</t>
    </r>
    <r>
      <rPr>
        <b/>
        <sz val="12"/>
        <color indexed="8"/>
        <rFont val="Calibri"/>
        <family val="2"/>
        <charset val="204"/>
      </rPr>
      <t xml:space="preserve">      Р/С  40703810338170101413</t>
    </r>
  </si>
  <si>
    <r>
      <t xml:space="preserve">Сбербанк России Краснопресненское ОСБ №1569/1624 г.Москвы </t>
    </r>
    <r>
      <rPr>
        <b/>
        <sz val="10"/>
        <color indexed="8"/>
        <rFont val="Calibri"/>
        <family val="2"/>
        <charset val="204"/>
      </rPr>
      <t>БИК 044525225</t>
    </r>
    <r>
      <rPr>
        <b/>
        <sz val="11"/>
        <color indexed="8"/>
        <rFont val="Calibri"/>
        <family val="2"/>
        <charset val="204"/>
      </rPr>
      <t xml:space="preserve">  кор/сч. </t>
    </r>
    <r>
      <rPr>
        <b/>
        <sz val="10"/>
        <color indexed="8"/>
        <rFont val="Calibri"/>
        <family val="2"/>
        <charset val="204"/>
      </rPr>
      <t>30101810400000000225</t>
    </r>
  </si>
  <si>
    <t>8,6 %</t>
  </si>
  <si>
    <t>ТАРИФ НА  01 ЯНВАРЯ 2018 года</t>
  </si>
  <si>
    <t>Потери на КТП-2</t>
  </si>
  <si>
    <r>
      <t>Потери на КТП 1-2</t>
    </r>
    <r>
      <rPr>
        <b/>
        <sz val="9"/>
        <color rgb="FF0070C0"/>
        <rFont val="Calibri"/>
        <family val="2"/>
        <charset val="204"/>
        <scheme val="minor"/>
      </rPr>
      <t xml:space="preserve"> (1%)</t>
    </r>
  </si>
  <si>
    <r>
      <t xml:space="preserve">Оплата потерь на трасфор-те </t>
    </r>
    <r>
      <rPr>
        <b/>
        <i/>
        <sz val="9"/>
        <color indexed="8"/>
        <rFont val="Arial"/>
        <family val="2"/>
        <charset val="204"/>
      </rPr>
      <t>за участок</t>
    </r>
    <r>
      <rPr>
        <b/>
        <i/>
        <sz val="10"/>
        <color indexed="8"/>
        <rFont val="Arial"/>
        <family val="2"/>
        <charset val="204"/>
      </rPr>
      <t xml:space="preserve"> №</t>
    </r>
  </si>
  <si>
    <t>ТАРИФ НА  01 ЯНВАРЯ 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</si>
</sst>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1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u/>
      <sz val="12"/>
      <color indexed="8"/>
      <name val="Calibri"/>
      <family val="2"/>
      <charset val="204"/>
    </font>
    <font>
      <b/>
      <sz val="7"/>
      <color indexed="8"/>
      <name val="Arial"/>
      <family val="2"/>
      <charset val="204"/>
    </font>
    <font>
      <b/>
      <i/>
      <sz val="11"/>
      <color indexed="8"/>
      <name val="Arial"/>
      <family val="2"/>
      <charset val="204"/>
    </font>
    <font>
      <b/>
      <sz val="12"/>
      <color indexed="56"/>
      <name val="Arial"/>
      <family val="2"/>
      <charset val="204"/>
    </font>
    <font>
      <b/>
      <i/>
      <sz val="10"/>
      <color indexed="8"/>
      <name val="Calibri"/>
      <family val="2"/>
      <charset val="204"/>
    </font>
    <font>
      <b/>
      <i/>
      <sz val="9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4"/>
      <color indexed="8"/>
      <name val="Arial"/>
      <family val="2"/>
      <charset val="204"/>
    </font>
    <font>
      <b/>
      <sz val="12"/>
      <color rgb="FFFF0000"/>
      <name val="Calibri"/>
      <family val="2"/>
      <charset val="204"/>
    </font>
    <font>
      <b/>
      <u/>
      <sz val="12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1"/>
      <color theme="0" tint="-0.14999847407452621"/>
      <name val="Calibri"/>
      <family val="2"/>
      <charset val="204"/>
      <scheme val="minor"/>
    </font>
    <font>
      <b/>
      <i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rgb="FF0070C0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b/>
      <sz val="9"/>
      <color rgb="FF0070C0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</font>
    <font>
      <b/>
      <i/>
      <sz val="9"/>
      <color indexed="8"/>
      <name val="Arial"/>
      <family val="2"/>
      <charset val="204"/>
    </font>
    <font>
      <b/>
      <sz val="11"/>
      <color rgb="FFFF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5" fillId="0" borderId="0" xfId="0" applyFont="1"/>
    <xf numFmtId="0" fontId="3" fillId="0" borderId="0" xfId="0" applyFont="1" applyBorder="1"/>
    <xf numFmtId="0" fontId="15" fillId="0" borderId="0" xfId="0" applyFont="1"/>
    <xf numFmtId="0" fontId="0" fillId="0" borderId="0" xfId="0" applyBorder="1"/>
    <xf numFmtId="0" fontId="7" fillId="0" borderId="0" xfId="0" applyFont="1" applyBorder="1"/>
    <xf numFmtId="0" fontId="7" fillId="0" borderId="0" xfId="0" applyFont="1" applyBorder="1" applyAlignment="1"/>
    <xf numFmtId="0" fontId="17" fillId="6" borderId="0" xfId="0" applyFont="1" applyFill="1" applyBorder="1" applyAlignment="1">
      <alignment wrapText="1"/>
    </xf>
    <xf numFmtId="0" fontId="21" fillId="0" borderId="0" xfId="0" applyFont="1"/>
    <xf numFmtId="0" fontId="0" fillId="0" borderId="21" xfId="0" applyBorder="1"/>
    <xf numFmtId="0" fontId="11" fillId="0" borderId="23" xfId="0" applyFont="1" applyBorder="1" applyAlignment="1">
      <alignment vertical="top"/>
    </xf>
    <xf numFmtId="0" fontId="0" fillId="0" borderId="23" xfId="0" applyFont="1" applyBorder="1" applyAlignment="1">
      <alignment vertical="top"/>
    </xf>
    <xf numFmtId="0" fontId="4" fillId="0" borderId="23" xfId="0" applyFont="1" applyBorder="1" applyAlignment="1">
      <alignment vertical="top"/>
    </xf>
    <xf numFmtId="0" fontId="3" fillId="0" borderId="23" xfId="0" applyFont="1" applyBorder="1" applyAlignment="1">
      <alignment vertical="top"/>
    </xf>
    <xf numFmtId="0" fontId="0" fillId="0" borderId="23" xfId="0" applyBorder="1"/>
    <xf numFmtId="0" fontId="0" fillId="0" borderId="24" xfId="0" applyBorder="1"/>
    <xf numFmtId="0" fontId="12" fillId="0" borderId="22" xfId="0" applyFont="1" applyBorder="1" applyAlignment="1">
      <alignment vertical="top"/>
    </xf>
    <xf numFmtId="0" fontId="28" fillId="0" borderId="0" xfId="0" applyFont="1"/>
    <xf numFmtId="0" fontId="15" fillId="0" borderId="0" xfId="0" applyFont="1" applyFill="1"/>
    <xf numFmtId="0" fontId="28" fillId="0" borderId="0" xfId="0" applyFont="1" applyFill="1"/>
    <xf numFmtId="0" fontId="19" fillId="4" borderId="29" xfId="0" applyFont="1" applyFill="1" applyBorder="1" applyAlignment="1">
      <alignment horizontal="center" wrapText="1"/>
    </xf>
    <xf numFmtId="0" fontId="19" fillId="4" borderId="30" xfId="0" applyFont="1" applyFill="1" applyBorder="1" applyAlignment="1">
      <alignment horizontal="center" wrapText="1"/>
    </xf>
    <xf numFmtId="0" fontId="4" fillId="6" borderId="26" xfId="0" applyFont="1" applyFill="1" applyBorder="1" applyAlignment="1">
      <alignment wrapText="1"/>
    </xf>
    <xf numFmtId="0" fontId="4" fillId="6" borderId="18" xfId="0" applyFont="1" applyFill="1" applyBorder="1" applyAlignment="1">
      <alignment wrapText="1"/>
    </xf>
    <xf numFmtId="0" fontId="4" fillId="6" borderId="19" xfId="0" applyFont="1" applyFill="1" applyBorder="1" applyAlignment="1">
      <alignment wrapText="1"/>
    </xf>
    <xf numFmtId="0" fontId="1" fillId="4" borderId="10" xfId="0" applyFont="1" applyFill="1" applyBorder="1" applyAlignment="1">
      <alignment vertical="center" wrapText="1"/>
    </xf>
    <xf numFmtId="0" fontId="1" fillId="4" borderId="0" xfId="0" applyFont="1" applyFill="1" applyBorder="1" applyAlignment="1">
      <alignment vertical="center" wrapText="1"/>
    </xf>
    <xf numFmtId="0" fontId="1" fillId="4" borderId="2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23" fillId="0" borderId="1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4" fillId="4" borderId="3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3" fillId="0" borderId="32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1" fillId="4" borderId="3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/>
    </xf>
    <xf numFmtId="0" fontId="6" fillId="4" borderId="25" xfId="0" applyFont="1" applyFill="1" applyBorder="1" applyAlignment="1">
      <alignment horizontal="center"/>
    </xf>
    <xf numFmtId="0" fontId="3" fillId="0" borderId="33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3" fillId="0" borderId="16" xfId="0" applyFont="1" applyBorder="1" applyAlignment="1">
      <alignment horizontal="right"/>
    </xf>
    <xf numFmtId="0" fontId="4" fillId="4" borderId="9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3" fillId="0" borderId="17" xfId="0" applyNumberFormat="1" applyFont="1" applyBorder="1" applyAlignment="1" applyProtection="1">
      <alignment horizontal="center" vertical="center" textRotation="90" wrapText="1"/>
      <protection locked="0"/>
    </xf>
    <xf numFmtId="49" fontId="3" fillId="0" borderId="18" xfId="0" applyNumberFormat="1" applyFont="1" applyBorder="1" applyAlignment="1" applyProtection="1">
      <alignment horizontal="center" vertical="center" textRotation="90" wrapText="1"/>
      <protection locked="0"/>
    </xf>
    <xf numFmtId="49" fontId="3" fillId="0" borderId="19" xfId="0" applyNumberFormat="1" applyFont="1" applyBorder="1" applyAlignment="1" applyProtection="1">
      <alignment horizontal="center" vertical="center" textRotation="90" wrapText="1"/>
      <protection locked="0"/>
    </xf>
    <xf numFmtId="49" fontId="3" fillId="0" borderId="20" xfId="0" applyNumberFormat="1" applyFont="1" applyBorder="1" applyAlignment="1" applyProtection="1">
      <alignment horizontal="center" vertical="center" textRotation="90" wrapText="1"/>
      <protection locked="0"/>
    </xf>
    <xf numFmtId="49" fontId="3" fillId="0" borderId="0" xfId="0" applyNumberFormat="1" applyFont="1" applyBorder="1" applyAlignment="1" applyProtection="1">
      <alignment horizontal="center" vertical="center" textRotation="90" wrapText="1"/>
      <protection locked="0"/>
    </xf>
    <xf numFmtId="49" fontId="3" fillId="0" borderId="21" xfId="0" applyNumberFormat="1" applyFont="1" applyBorder="1" applyAlignment="1" applyProtection="1">
      <alignment horizontal="center" vertical="center" textRotation="90" wrapText="1"/>
      <protection locked="0"/>
    </xf>
    <xf numFmtId="49" fontId="3" fillId="0" borderId="22" xfId="0" applyNumberFormat="1" applyFont="1" applyBorder="1" applyAlignment="1" applyProtection="1">
      <alignment horizontal="center" vertical="center" textRotation="90" wrapText="1"/>
      <protection locked="0"/>
    </xf>
    <xf numFmtId="49" fontId="3" fillId="0" borderId="23" xfId="0" applyNumberFormat="1" applyFont="1" applyBorder="1" applyAlignment="1" applyProtection="1">
      <alignment horizontal="center" vertical="center" textRotation="90" wrapText="1"/>
      <protection locked="0"/>
    </xf>
    <xf numFmtId="49" fontId="3" fillId="0" borderId="24" xfId="0" applyNumberFormat="1" applyFont="1" applyBorder="1" applyAlignment="1" applyProtection="1">
      <alignment horizontal="center" vertical="center" textRotation="90" wrapText="1"/>
      <protection locked="0"/>
    </xf>
    <xf numFmtId="0" fontId="1" fillId="4" borderId="4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25" fillId="5" borderId="4" xfId="0" applyFont="1" applyFill="1" applyBorder="1" applyAlignment="1">
      <alignment horizontal="center" wrapText="1"/>
    </xf>
    <xf numFmtId="0" fontId="27" fillId="5" borderId="6" xfId="0" applyFont="1" applyFill="1" applyBorder="1" applyAlignment="1">
      <alignment horizontal="center" wrapText="1"/>
    </xf>
    <xf numFmtId="0" fontId="27" fillId="5" borderId="7" xfId="0" applyFont="1" applyFill="1" applyBorder="1" applyAlignment="1">
      <alignment horizontal="center" wrapText="1"/>
    </xf>
    <xf numFmtId="0" fontId="27" fillId="5" borderId="8" xfId="0" applyFont="1" applyFill="1" applyBorder="1" applyAlignment="1">
      <alignment horizontal="center" wrapText="1"/>
    </xf>
    <xf numFmtId="0" fontId="3" fillId="2" borderId="3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0" fontId="2" fillId="4" borderId="3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14" fillId="4" borderId="3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0" fontId="30" fillId="0" borderId="0" xfId="0" applyFont="1" applyAlignment="1">
      <alignment horizontal="left"/>
    </xf>
    <xf numFmtId="4" fontId="2" fillId="3" borderId="29" xfId="0" applyNumberFormat="1" applyFont="1" applyFill="1" applyBorder="1" applyAlignment="1">
      <alignment horizontal="center" vertical="center" wrapText="1"/>
    </xf>
    <xf numFmtId="4" fontId="2" fillId="3" borderId="30" xfId="0" applyNumberFormat="1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textRotation="180" wrapText="1"/>
    </xf>
    <xf numFmtId="0" fontId="8" fillId="0" borderId="3" xfId="0" applyFont="1" applyBorder="1" applyAlignment="1">
      <alignment horizontal="center" vertical="center" textRotation="180" wrapText="1"/>
    </xf>
    <xf numFmtId="2" fontId="18" fillId="0" borderId="11" xfId="0" applyNumberFormat="1" applyFont="1" applyBorder="1" applyAlignment="1">
      <alignment horizontal="center" vertical="center"/>
    </xf>
    <xf numFmtId="2" fontId="18" fillId="0" borderId="2" xfId="0" applyNumberFormat="1" applyFont="1" applyBorder="1" applyAlignment="1">
      <alignment horizontal="center" vertical="center"/>
    </xf>
    <xf numFmtId="2" fontId="18" fillId="0" borderId="12" xfId="0" applyNumberFormat="1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1" fillId="4" borderId="29" xfId="0" applyFont="1" applyFill="1" applyBorder="1" applyAlignment="1">
      <alignment horizontal="center" wrapText="1"/>
    </xf>
    <xf numFmtId="0" fontId="1" fillId="4" borderId="30" xfId="0" applyFont="1" applyFill="1" applyBorder="1" applyAlignment="1">
      <alignment horizontal="center" wrapText="1"/>
    </xf>
    <xf numFmtId="0" fontId="20" fillId="5" borderId="4" xfId="0" applyFont="1" applyFill="1" applyBorder="1" applyAlignment="1">
      <alignment horizontal="center" wrapText="1"/>
    </xf>
    <xf numFmtId="0" fontId="17" fillId="5" borderId="6" xfId="0" applyFont="1" applyFill="1" applyBorder="1" applyAlignment="1">
      <alignment horizontal="center" wrapText="1"/>
    </xf>
    <xf numFmtId="0" fontId="17" fillId="5" borderId="7" xfId="0" applyFont="1" applyFill="1" applyBorder="1" applyAlignment="1">
      <alignment horizontal="center" wrapText="1"/>
    </xf>
    <xf numFmtId="0" fontId="17" fillId="5" borderId="8" xfId="0" applyFont="1" applyFill="1" applyBorder="1" applyAlignment="1">
      <alignment horizontal="center" wrapText="1"/>
    </xf>
    <xf numFmtId="49" fontId="15" fillId="0" borderId="3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83344</xdr:colOff>
      <xdr:row>0</xdr:row>
      <xdr:rowOff>65484</xdr:rowOff>
    </xdr:from>
    <xdr:to>
      <xdr:col>1</xdr:col>
      <xdr:colOff>559594</xdr:colOff>
      <xdr:row>14</xdr:row>
      <xdr:rowOff>15240</xdr:rowOff>
    </xdr:to>
    <xdr:sp macro="" textlink="">
      <xdr:nvSpPr>
        <xdr:cNvPr id="1033" name="Text Box 1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83344" y="65484"/>
          <a:ext cx="1131094" cy="2271475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  <xdr:txBody>
        <a:bodyPr vertOverflow="clip" vert="vert270" wrap="square" lIns="64008" tIns="50292" rIns="64008" bIns="50292" anchor="ctr" upright="1"/>
        <a:lstStyle/>
        <a:p>
          <a:pPr algn="ctr" rtl="1">
            <a:defRPr sz="1000"/>
          </a:pPr>
          <a:r>
            <a:rPr lang="ru-RU" sz="1800" b="1" i="0" strike="noStrike">
              <a:solidFill>
                <a:srgbClr val="969696"/>
              </a:solidFill>
              <a:latin typeface="Arial Black" panose="020B0A04020102020204" pitchFamily="34" charset="0"/>
              <a:cs typeface="Arial"/>
            </a:rPr>
            <a:t>СНТ</a:t>
          </a:r>
        </a:p>
        <a:p>
          <a:pPr algn="ctr" rtl="1">
            <a:defRPr sz="1000"/>
          </a:pPr>
          <a:r>
            <a:rPr lang="ru-RU" sz="1800" b="0" i="0" strike="noStrike">
              <a:solidFill>
                <a:srgbClr val="969696"/>
              </a:solidFill>
              <a:latin typeface="Arial Black" panose="020B0A04020102020204" pitchFamily="34" charset="0"/>
              <a:cs typeface="Arial"/>
            </a:rPr>
            <a:t>«СТРИЖ»</a:t>
          </a:r>
        </a:p>
        <a:p>
          <a:pPr algn="ctr" rtl="1">
            <a:defRPr sz="1000"/>
          </a:pPr>
          <a:r>
            <a:rPr lang="ru-RU" sz="1800" b="0" i="0" strike="noStrike">
              <a:solidFill>
                <a:srgbClr val="969696"/>
              </a:solidFill>
              <a:latin typeface="Arial Black" panose="020B0A04020102020204" pitchFamily="34" charset="0"/>
              <a:cs typeface="Arial"/>
            </a:rPr>
            <a:t>электричество</a:t>
          </a:r>
          <a:endParaRPr lang="ru-RU" sz="1600" b="0" i="0" strike="noStrike">
            <a:solidFill>
              <a:srgbClr val="969696"/>
            </a:solidFill>
            <a:latin typeface="Arial Black" panose="020B0A04020102020204" pitchFamily="34" charset="0"/>
            <a:cs typeface="Arial"/>
          </a:endParaRPr>
        </a:p>
        <a:p>
          <a:pPr algn="ctr" rtl="1">
            <a:defRPr sz="1000"/>
          </a:pPr>
          <a:endParaRPr lang="ru-RU" sz="2000" b="0" i="0" strike="noStrike">
            <a:solidFill>
              <a:srgbClr val="969696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14</xdr:col>
      <xdr:colOff>62075</xdr:colOff>
      <xdr:row>5</xdr:row>
      <xdr:rowOff>19617</xdr:rowOff>
    </xdr:from>
    <xdr:to>
      <xdr:col>20</xdr:col>
      <xdr:colOff>20728</xdr:colOff>
      <xdr:row>5</xdr:row>
      <xdr:rowOff>206997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133888" y="1138805"/>
          <a:ext cx="1613621" cy="1873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ru-RU" sz="1100" b="1">
              <a:solidFill>
                <a:srgbClr val="FF0000"/>
              </a:solidFill>
            </a:rPr>
            <a:t>От </a:t>
          </a:r>
          <a:r>
            <a:rPr lang="ru-RU" sz="1100" b="1" u="sng">
              <a:solidFill>
                <a:srgbClr val="FF0000"/>
              </a:solidFill>
            </a:rPr>
            <a:t>"</a:t>
          </a:r>
          <a:r>
            <a:rPr lang="en-US" sz="1100" b="1" u="sng">
              <a:solidFill>
                <a:srgbClr val="FF0000"/>
              </a:solidFill>
            </a:rPr>
            <a:t>   </a:t>
          </a:r>
          <a:r>
            <a:rPr lang="ru-RU" sz="1100" b="1" u="sng">
              <a:solidFill>
                <a:srgbClr val="FF0000"/>
              </a:solidFill>
            </a:rPr>
            <a:t>"</a:t>
          </a:r>
          <a:r>
            <a:rPr lang="ru-RU" sz="1100" b="1" baseline="0">
              <a:solidFill>
                <a:srgbClr val="FF0000"/>
              </a:solidFill>
            </a:rPr>
            <a:t> </a:t>
          </a:r>
          <a:r>
            <a:rPr lang="en-US" sz="1100" b="1" u="sng" baseline="0">
              <a:solidFill>
                <a:srgbClr val="FF0000"/>
              </a:solidFill>
            </a:rPr>
            <a:t>                  </a:t>
          </a:r>
          <a:r>
            <a:rPr lang="en-US" sz="1100" b="1" u="none" baseline="0">
              <a:solidFill>
                <a:srgbClr val="FF0000"/>
              </a:solidFill>
            </a:rPr>
            <a:t>202</a:t>
          </a:r>
          <a:r>
            <a:rPr lang="en-US" sz="1100" b="1" u="sng" baseline="0">
              <a:solidFill>
                <a:srgbClr val="FF0000"/>
              </a:solidFill>
            </a:rPr>
            <a:t>  </a:t>
          </a:r>
          <a:r>
            <a:rPr lang="ru-RU" sz="1100" b="1" u="sng" baseline="0">
              <a:solidFill>
                <a:srgbClr val="FF0000"/>
              </a:solidFill>
            </a:rPr>
            <a:t> </a:t>
          </a:r>
          <a:r>
            <a:rPr lang="en-US" sz="1100" b="1" u="sng" baseline="0">
              <a:solidFill>
                <a:srgbClr val="FF0000"/>
              </a:solidFill>
            </a:rPr>
            <a:t> </a:t>
          </a:r>
          <a:r>
            <a:rPr lang="ru-RU" sz="1100" b="1" u="sng" baseline="0">
              <a:solidFill>
                <a:srgbClr val="FF0000"/>
              </a:solidFill>
            </a:rPr>
            <a:t>г.</a:t>
          </a:r>
          <a:r>
            <a:rPr lang="en-US" sz="1100" b="1" u="sng" baseline="0">
              <a:solidFill>
                <a:srgbClr val="FF0000"/>
              </a:solidFill>
            </a:rPr>
            <a:t>  </a:t>
          </a:r>
          <a:endParaRPr lang="ru-RU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327660</xdr:colOff>
      <xdr:row>0</xdr:row>
      <xdr:rowOff>60960</xdr:rowOff>
    </xdr:from>
    <xdr:to>
      <xdr:col>1</xdr:col>
      <xdr:colOff>571500</xdr:colOff>
      <xdr:row>1</xdr:row>
      <xdr:rowOff>91440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320040" y="53340"/>
          <a:ext cx="89154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100" b="1"/>
            <a:t>Квитанция</a:t>
          </a:r>
        </a:p>
      </xdr:txBody>
    </xdr:sp>
    <xdr:clientData/>
  </xdr:twoCellAnchor>
  <xdr:twoCellAnchor>
    <xdr:from>
      <xdr:col>20</xdr:col>
      <xdr:colOff>119064</xdr:colOff>
      <xdr:row>5</xdr:row>
      <xdr:rowOff>11907</xdr:rowOff>
    </xdr:from>
    <xdr:to>
      <xdr:col>29</xdr:col>
      <xdr:colOff>690563</xdr:colOff>
      <xdr:row>5</xdr:row>
      <xdr:rowOff>199287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45845" y="1131095"/>
          <a:ext cx="1708546" cy="1873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ru-RU" sz="1100" b="1">
              <a:solidFill>
                <a:srgbClr val="FF0000"/>
              </a:solidFill>
            </a:rPr>
            <a:t>До </a:t>
          </a:r>
          <a:r>
            <a:rPr lang="ru-RU" sz="1100" b="1" u="sng">
              <a:solidFill>
                <a:srgbClr val="FF0000"/>
              </a:solidFill>
            </a:rPr>
            <a:t>"</a:t>
          </a:r>
          <a:r>
            <a:rPr lang="en-US" sz="1100" b="1" u="sng">
              <a:solidFill>
                <a:srgbClr val="FF0000"/>
              </a:solidFill>
            </a:rPr>
            <a:t>   </a:t>
          </a:r>
          <a:r>
            <a:rPr lang="ru-RU" sz="1100" b="1" u="sng">
              <a:solidFill>
                <a:srgbClr val="FF0000"/>
              </a:solidFill>
            </a:rPr>
            <a:t>"</a:t>
          </a:r>
          <a:r>
            <a:rPr lang="ru-RU" sz="1100" b="1" baseline="0">
              <a:solidFill>
                <a:srgbClr val="FF0000"/>
              </a:solidFill>
            </a:rPr>
            <a:t> </a:t>
          </a:r>
          <a:r>
            <a:rPr lang="en-US" sz="1100" b="1" u="sng" baseline="0">
              <a:solidFill>
                <a:srgbClr val="FF0000"/>
              </a:solidFill>
            </a:rPr>
            <a:t>                  </a:t>
          </a:r>
          <a:r>
            <a:rPr lang="en-US" sz="1100" b="1" u="none" baseline="0">
              <a:solidFill>
                <a:srgbClr val="FF0000"/>
              </a:solidFill>
            </a:rPr>
            <a:t>202</a:t>
          </a:r>
          <a:r>
            <a:rPr lang="en-US" sz="1100" b="1" u="sng" baseline="0">
              <a:solidFill>
                <a:srgbClr val="FF0000"/>
              </a:solidFill>
            </a:rPr>
            <a:t>   </a:t>
          </a:r>
          <a:r>
            <a:rPr lang="ru-RU" sz="1100" b="1" u="sng" baseline="0">
              <a:solidFill>
                <a:srgbClr val="FF0000"/>
              </a:solidFill>
            </a:rPr>
            <a:t> г.</a:t>
          </a:r>
          <a:r>
            <a:rPr lang="en-US" sz="1100" b="1" u="sng" baseline="0">
              <a:solidFill>
                <a:srgbClr val="FF0000"/>
              </a:solidFill>
            </a:rPr>
            <a:t>  </a:t>
          </a:r>
          <a:endParaRPr lang="ru-RU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5"/>
  <sheetViews>
    <sheetView tabSelected="1" view="pageLayout" zoomScale="150" zoomScaleNormal="100" zoomScalePageLayoutView="150" workbookViewId="0">
      <selection activeCell="T10" sqref="T10:V10"/>
    </sheetView>
  </sheetViews>
  <sheetFormatPr defaultRowHeight="15" x14ac:dyDescent="0.25"/>
  <cols>
    <col min="3" max="3" width="0.28515625" customWidth="1"/>
    <col min="4" max="4" width="0.85546875" hidden="1" customWidth="1"/>
    <col min="5" max="5" width="2.5703125" hidden="1" customWidth="1"/>
    <col min="6" max="10" width="1.7109375" customWidth="1"/>
    <col min="11" max="11" width="2.7109375" customWidth="1"/>
    <col min="12" max="12" width="3.85546875" customWidth="1"/>
    <col min="13" max="13" width="3.140625" customWidth="1"/>
    <col min="14" max="14" width="1.85546875" customWidth="1"/>
    <col min="15" max="15" width="1.28515625" hidden="1" customWidth="1"/>
    <col min="16" max="16" width="4.85546875" customWidth="1"/>
    <col min="17" max="17" width="5.42578125" customWidth="1"/>
    <col min="18" max="18" width="5.5703125" customWidth="1"/>
    <col min="19" max="19" width="4.5703125" customWidth="1"/>
    <col min="20" max="20" width="3.5703125" customWidth="1"/>
    <col min="21" max="22" width="2.85546875" customWidth="1"/>
    <col min="23" max="23" width="0.28515625" hidden="1" customWidth="1"/>
    <col min="24" max="24" width="2.7109375" hidden="1" customWidth="1"/>
    <col min="25" max="25" width="2.5703125" customWidth="1"/>
    <col min="26" max="26" width="1.5703125" customWidth="1"/>
    <col min="27" max="27" width="1.28515625" customWidth="1"/>
    <col min="28" max="29" width="2.85546875" customWidth="1"/>
    <col min="30" max="30" width="11.140625" customWidth="1"/>
  </cols>
  <sheetData>
    <row r="1" spans="1:30" ht="14.45" customHeight="1" x14ac:dyDescent="0.25">
      <c r="A1" s="53"/>
      <c r="B1" s="54"/>
      <c r="C1" s="54"/>
      <c r="D1" s="54"/>
      <c r="E1" s="55"/>
      <c r="F1" s="45" t="s">
        <v>0</v>
      </c>
      <c r="G1" s="46"/>
      <c r="H1" s="46"/>
      <c r="I1" s="46"/>
      <c r="J1" s="46"/>
      <c r="K1" s="46"/>
      <c r="L1" s="46"/>
      <c r="M1" s="46"/>
      <c r="N1" s="47"/>
      <c r="O1" s="24" t="s">
        <v>19</v>
      </c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6"/>
    </row>
    <row r="2" spans="1:30" ht="31.5" customHeight="1" thickBot="1" x14ac:dyDescent="0.3">
      <c r="A2" s="56"/>
      <c r="B2" s="57"/>
      <c r="C2" s="57"/>
      <c r="D2" s="57"/>
      <c r="E2" s="58"/>
      <c r="F2" s="76" t="s">
        <v>18</v>
      </c>
      <c r="G2" s="77"/>
      <c r="H2" s="77"/>
      <c r="I2" s="77"/>
      <c r="J2" s="77"/>
      <c r="K2" s="77"/>
      <c r="L2" s="77"/>
      <c r="M2" s="77"/>
      <c r="N2" s="78"/>
      <c r="O2" s="27" t="s">
        <v>20</v>
      </c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9"/>
    </row>
    <row r="3" spans="1:30" ht="16.5" thickBot="1" x14ac:dyDescent="0.3">
      <c r="A3" s="56"/>
      <c r="B3" s="57"/>
      <c r="C3" s="57"/>
      <c r="D3" s="57"/>
      <c r="E3" s="58"/>
      <c r="F3" s="40" t="s">
        <v>5</v>
      </c>
      <c r="G3" s="41"/>
      <c r="H3" s="41"/>
      <c r="I3" s="41"/>
      <c r="J3" s="41"/>
      <c r="K3" s="41"/>
      <c r="L3" s="41"/>
      <c r="M3" s="41"/>
      <c r="N3" s="42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1"/>
    </row>
    <row r="4" spans="1:30" ht="13.9" customHeight="1" thickBot="1" x14ac:dyDescent="0.3">
      <c r="A4" s="56"/>
      <c r="B4" s="57"/>
      <c r="C4" s="57"/>
      <c r="D4" s="57"/>
      <c r="E4" s="58"/>
      <c r="F4" s="48" t="s">
        <v>6</v>
      </c>
      <c r="G4" s="49"/>
      <c r="H4" s="49"/>
      <c r="I4" s="49"/>
      <c r="J4" s="49"/>
      <c r="K4" s="49"/>
      <c r="L4" s="49"/>
      <c r="M4" s="49"/>
      <c r="N4" s="50"/>
      <c r="O4" s="32" t="s">
        <v>25</v>
      </c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4"/>
    </row>
    <row r="5" spans="1:30" ht="13.15" customHeight="1" thickBot="1" x14ac:dyDescent="0.3">
      <c r="A5" s="56"/>
      <c r="B5" s="57"/>
      <c r="C5" s="57"/>
      <c r="D5" s="57"/>
      <c r="E5" s="58"/>
      <c r="F5" s="48" t="s">
        <v>7</v>
      </c>
      <c r="G5" s="49"/>
      <c r="H5" s="49"/>
      <c r="I5" s="49"/>
      <c r="J5" s="49"/>
      <c r="K5" s="49"/>
      <c r="L5" s="49"/>
      <c r="M5" s="49"/>
      <c r="N5" s="50"/>
      <c r="O5" s="35" t="s">
        <v>16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7"/>
    </row>
    <row r="6" spans="1:30" ht="18.600000000000001" customHeight="1" thickBot="1" x14ac:dyDescent="0.3">
      <c r="A6" s="56"/>
      <c r="B6" s="57"/>
      <c r="C6" s="57"/>
      <c r="D6" s="57"/>
      <c r="E6" s="58"/>
      <c r="F6" s="70" t="s">
        <v>1</v>
      </c>
      <c r="G6" s="71"/>
      <c r="H6" s="71"/>
      <c r="I6" s="71"/>
      <c r="J6" s="71"/>
      <c r="K6" s="71"/>
      <c r="L6" s="71"/>
      <c r="M6" s="71"/>
      <c r="N6" s="72"/>
      <c r="O6" s="4"/>
      <c r="P6" s="4"/>
      <c r="Q6" s="7"/>
      <c r="R6" s="8"/>
      <c r="S6" s="8"/>
      <c r="T6" s="8"/>
      <c r="U6" s="52"/>
      <c r="V6" s="52"/>
      <c r="W6" s="52"/>
      <c r="X6" s="52"/>
      <c r="Y6" s="52"/>
      <c r="Z6" s="6"/>
      <c r="AA6" s="6"/>
      <c r="AB6" s="6"/>
      <c r="AC6" s="6"/>
      <c r="AD6" s="11"/>
    </row>
    <row r="7" spans="1:30" ht="16.5" customHeight="1" thickBot="1" x14ac:dyDescent="0.3">
      <c r="A7" s="56"/>
      <c r="B7" s="57"/>
      <c r="C7" s="57"/>
      <c r="D7" s="57"/>
      <c r="E7" s="58"/>
      <c r="F7" s="38" t="s">
        <v>8</v>
      </c>
      <c r="G7" s="39"/>
      <c r="H7" s="39"/>
      <c r="I7" s="39"/>
      <c r="J7" s="39"/>
      <c r="K7" s="39"/>
      <c r="L7" s="39"/>
      <c r="M7" s="39"/>
      <c r="N7" s="39"/>
      <c r="O7" s="39"/>
      <c r="P7" s="43" t="s">
        <v>10</v>
      </c>
      <c r="Q7" s="43"/>
      <c r="R7" s="66" t="s">
        <v>24</v>
      </c>
      <c r="S7" s="67"/>
      <c r="T7" s="62" t="s">
        <v>11</v>
      </c>
      <c r="U7" s="63"/>
      <c r="V7" s="63"/>
      <c r="W7" s="6"/>
      <c r="X7" s="6"/>
      <c r="Y7" s="44" t="s">
        <v>2</v>
      </c>
      <c r="Z7" s="44"/>
      <c r="AA7" s="44"/>
      <c r="AB7" s="44"/>
      <c r="AC7" s="44"/>
      <c r="AD7" s="22" t="s">
        <v>12</v>
      </c>
    </row>
    <row r="8" spans="1:30" ht="12.6" customHeight="1" thickBot="1" x14ac:dyDescent="0.3">
      <c r="A8" s="56"/>
      <c r="B8" s="57"/>
      <c r="C8" s="57"/>
      <c r="D8" s="57"/>
      <c r="E8" s="58"/>
      <c r="F8" s="73" t="s">
        <v>3</v>
      </c>
      <c r="G8" s="74"/>
      <c r="H8" s="74"/>
      <c r="I8" s="74"/>
      <c r="J8" s="74"/>
      <c r="K8" s="75"/>
      <c r="L8" s="51" t="s">
        <v>4</v>
      </c>
      <c r="M8" s="51"/>
      <c r="N8" s="51"/>
      <c r="O8" s="51"/>
      <c r="P8" s="43"/>
      <c r="Q8" s="43"/>
      <c r="R8" s="68"/>
      <c r="S8" s="69"/>
      <c r="T8" s="64"/>
      <c r="U8" s="65"/>
      <c r="V8" s="65"/>
      <c r="W8" s="6"/>
      <c r="X8" s="6"/>
      <c r="Y8" s="44"/>
      <c r="Z8" s="44"/>
      <c r="AA8" s="44"/>
      <c r="AB8" s="44"/>
      <c r="AC8" s="44"/>
      <c r="AD8" s="23"/>
    </row>
    <row r="9" spans="1:30" ht="22.9" customHeight="1" thickBot="1" x14ac:dyDescent="0.3">
      <c r="A9" s="56"/>
      <c r="B9" s="57"/>
      <c r="C9" s="57"/>
      <c r="D9" s="57"/>
      <c r="E9" s="58"/>
      <c r="F9" s="89" t="s">
        <v>9</v>
      </c>
      <c r="G9" s="90"/>
      <c r="H9" s="79">
        <v>0</v>
      </c>
      <c r="I9" s="79"/>
      <c r="J9" s="79"/>
      <c r="K9" s="79"/>
      <c r="L9" s="79">
        <v>0</v>
      </c>
      <c r="M9" s="79"/>
      <c r="N9" s="79"/>
      <c r="O9" s="79"/>
      <c r="P9" s="79">
        <f>L9-H9</f>
        <v>0</v>
      </c>
      <c r="Q9" s="79"/>
      <c r="R9" s="87">
        <f>P9*1/100</f>
        <v>0</v>
      </c>
      <c r="S9" s="98"/>
      <c r="T9" s="91">
        <v>10.3</v>
      </c>
      <c r="U9" s="92"/>
      <c r="V9" s="93"/>
      <c r="W9" s="6"/>
      <c r="X9" s="6"/>
      <c r="Y9" s="97">
        <f>R9*10.3</f>
        <v>0</v>
      </c>
      <c r="Z9" s="97"/>
      <c r="AA9" s="97"/>
      <c r="AB9" s="97"/>
      <c r="AC9" s="97"/>
      <c r="AD9" s="81">
        <f>Y9+Y10</f>
        <v>0</v>
      </c>
    </row>
    <row r="10" spans="1:30" ht="25.15" customHeight="1" thickBot="1" x14ac:dyDescent="0.3">
      <c r="A10" s="56"/>
      <c r="B10" s="57"/>
      <c r="C10" s="57"/>
      <c r="D10" s="57"/>
      <c r="E10" s="58"/>
      <c r="F10" s="89" t="s">
        <v>13</v>
      </c>
      <c r="G10" s="90"/>
      <c r="H10" s="79">
        <v>0</v>
      </c>
      <c r="I10" s="79"/>
      <c r="J10" s="79"/>
      <c r="K10" s="79"/>
      <c r="L10" s="79">
        <v>0</v>
      </c>
      <c r="M10" s="79"/>
      <c r="N10" s="79"/>
      <c r="O10" s="79"/>
      <c r="P10" s="79">
        <f>L10-H10</f>
        <v>0</v>
      </c>
      <c r="Q10" s="86"/>
      <c r="R10" s="87">
        <f>P10*1/100</f>
        <v>0</v>
      </c>
      <c r="S10" s="88"/>
      <c r="T10" s="94">
        <v>4.43</v>
      </c>
      <c r="U10" s="95"/>
      <c r="V10" s="96"/>
      <c r="W10" s="6"/>
      <c r="X10" s="6"/>
      <c r="Y10" s="97">
        <f>R10*4.43</f>
        <v>0</v>
      </c>
      <c r="Z10" s="97"/>
      <c r="AA10" s="97"/>
      <c r="AB10" s="97"/>
      <c r="AC10" s="97"/>
      <c r="AD10" s="82"/>
    </row>
    <row r="11" spans="1:30" ht="1.1499999999999999" customHeight="1" x14ac:dyDescent="0.25">
      <c r="A11" s="56"/>
      <c r="B11" s="57"/>
      <c r="C11" s="57"/>
      <c r="D11" s="57"/>
      <c r="E11" s="58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6"/>
      <c r="AA11" s="6"/>
      <c r="AB11" s="6"/>
      <c r="AC11" s="6"/>
      <c r="AD11" s="11"/>
    </row>
    <row r="12" spans="1:30" ht="15.75" hidden="1" x14ac:dyDescent="0.25">
      <c r="A12" s="56"/>
      <c r="B12" s="57"/>
      <c r="C12" s="57"/>
      <c r="D12" s="57"/>
      <c r="E12" s="58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6"/>
      <c r="AA12" s="6"/>
      <c r="AB12" s="6"/>
      <c r="AC12" s="6"/>
      <c r="AD12" s="11"/>
    </row>
    <row r="13" spans="1:30" ht="15.75" hidden="1" x14ac:dyDescent="0.25">
      <c r="A13" s="56"/>
      <c r="B13" s="57"/>
      <c r="C13" s="57"/>
      <c r="D13" s="57"/>
      <c r="E13" s="58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6"/>
      <c r="AA13" s="6"/>
      <c r="AB13" s="6"/>
      <c r="AC13" s="6"/>
      <c r="AD13" s="11"/>
    </row>
    <row r="14" spans="1:30" ht="15.75" hidden="1" x14ac:dyDescent="0.25">
      <c r="A14" s="59"/>
      <c r="B14" s="60"/>
      <c r="C14" s="60"/>
      <c r="D14" s="60"/>
      <c r="E14" s="61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6"/>
      <c r="AA14" s="6"/>
      <c r="AB14" s="6"/>
      <c r="AC14" s="6"/>
      <c r="AD14" s="11"/>
    </row>
    <row r="15" spans="1:30" ht="19.899999999999999" customHeight="1" x14ac:dyDescent="0.25">
      <c r="A15" s="83" t="s">
        <v>14</v>
      </c>
      <c r="B15" s="84"/>
      <c r="C15" s="84"/>
      <c r="D15" s="84"/>
      <c r="E15" s="85"/>
      <c r="F15" s="18" t="s">
        <v>17</v>
      </c>
      <c r="G15" s="12"/>
      <c r="H15" s="12"/>
      <c r="I15" s="12"/>
      <c r="J15" s="12"/>
      <c r="K15" s="13"/>
      <c r="L15" s="13"/>
      <c r="M15" s="13"/>
      <c r="N15" s="13"/>
      <c r="O15" s="13"/>
      <c r="P15" s="13"/>
      <c r="Q15" s="13"/>
      <c r="R15" s="13"/>
      <c r="S15" s="14" t="s">
        <v>15</v>
      </c>
      <c r="T15" s="15"/>
      <c r="U15" s="15"/>
      <c r="V15" s="15"/>
      <c r="W15" s="15"/>
      <c r="X15" s="15"/>
      <c r="Y15" s="15"/>
      <c r="Z15" s="16"/>
      <c r="AA15" s="16"/>
      <c r="AB15" s="16"/>
      <c r="AC15" s="16"/>
      <c r="AD15" s="17"/>
    </row>
    <row r="16" spans="1:30" ht="15.75" x14ac:dyDescent="0.25"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30" x14ac:dyDescent="0.25">
      <c r="F17" s="80" t="s">
        <v>26</v>
      </c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</row>
    <row r="18" spans="1:30" ht="15.75" x14ac:dyDescent="0.25">
      <c r="F18" s="20"/>
      <c r="G18" s="21"/>
      <c r="H18" s="21"/>
      <c r="I18" s="21"/>
      <c r="J18" s="21"/>
      <c r="K18" s="21"/>
      <c r="L18" s="21"/>
      <c r="M18" s="21"/>
      <c r="N18" s="1"/>
      <c r="O18" s="1"/>
      <c r="P18" s="1"/>
      <c r="Q18" s="1"/>
      <c r="R18" s="1"/>
      <c r="S18" s="1"/>
      <c r="T18" s="9"/>
      <c r="U18" s="9"/>
      <c r="V18" s="9"/>
      <c r="W18" s="1"/>
      <c r="X18" s="1"/>
      <c r="Y18" s="1"/>
    </row>
    <row r="19" spans="1:30" ht="15.75" x14ac:dyDescent="0.25">
      <c r="F19" s="19"/>
      <c r="G19" s="19"/>
      <c r="H19" s="19"/>
      <c r="I19" s="19"/>
      <c r="J19" s="19"/>
      <c r="K19" s="19"/>
      <c r="L19" s="19"/>
      <c r="M19" s="19"/>
      <c r="N19" s="1"/>
      <c r="O19" s="1"/>
      <c r="P19" s="1"/>
      <c r="Q19" s="1"/>
      <c r="R19" s="1"/>
      <c r="S19" s="1"/>
      <c r="T19" s="9"/>
      <c r="U19" s="9"/>
      <c r="V19" s="9"/>
      <c r="W19" s="1"/>
      <c r="X19" s="1"/>
      <c r="Y19" s="1"/>
    </row>
    <row r="20" spans="1:30" ht="15.75" x14ac:dyDescent="0.25"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30" ht="15.75" x14ac:dyDescent="0.25">
      <c r="A21" s="3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30" ht="15.75" x14ac:dyDescent="0.25"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30" ht="15.75" x14ac:dyDescent="0.25"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30" ht="15.75" x14ac:dyDescent="0.25"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30" ht="15.75" x14ac:dyDescent="0.25"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</sheetData>
  <mergeCells count="38">
    <mergeCell ref="F17:AD17"/>
    <mergeCell ref="AD9:AD10"/>
    <mergeCell ref="A15:E15"/>
    <mergeCell ref="H10:K10"/>
    <mergeCell ref="L10:O10"/>
    <mergeCell ref="P10:Q10"/>
    <mergeCell ref="R10:S10"/>
    <mergeCell ref="F10:G10"/>
    <mergeCell ref="T9:V9"/>
    <mergeCell ref="T10:V10"/>
    <mergeCell ref="F9:G9"/>
    <mergeCell ref="Y9:AC9"/>
    <mergeCell ref="P9:Q9"/>
    <mergeCell ref="R9:S9"/>
    <mergeCell ref="Y10:AC10"/>
    <mergeCell ref="L9:O9"/>
    <mergeCell ref="A1:E14"/>
    <mergeCell ref="T7:V8"/>
    <mergeCell ref="R7:S8"/>
    <mergeCell ref="F6:N6"/>
    <mergeCell ref="F8:K8"/>
    <mergeCell ref="F2:N2"/>
    <mergeCell ref="H9:K9"/>
    <mergeCell ref="AD7:AD8"/>
    <mergeCell ref="O1:AD1"/>
    <mergeCell ref="O2:AD2"/>
    <mergeCell ref="O3:AD3"/>
    <mergeCell ref="O4:AD4"/>
    <mergeCell ref="O5:AD5"/>
    <mergeCell ref="F7:O7"/>
    <mergeCell ref="F3:N3"/>
    <mergeCell ref="P7:Q8"/>
    <mergeCell ref="Y7:AC8"/>
    <mergeCell ref="F1:N1"/>
    <mergeCell ref="F5:N5"/>
    <mergeCell ref="L8:O8"/>
    <mergeCell ref="F4:N4"/>
    <mergeCell ref="U6:Y6"/>
  </mergeCells>
  <phoneticPr fontId="13" type="noConversion"/>
  <pageMargins left="0.39814814814814814" right="0.43333333333333335" top="0.35833333333333334" bottom="0.78740157480314965" header="0.51181102362204722" footer="0.511811023622047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3"/>
  <sheetViews>
    <sheetView workbookViewId="0">
      <selection activeCell="M14" sqref="M14"/>
    </sheetView>
  </sheetViews>
  <sheetFormatPr defaultRowHeight="15" x14ac:dyDescent="0.25"/>
  <cols>
    <col min="1" max="1" width="3.5703125" customWidth="1"/>
    <col min="2" max="2" width="2.140625" customWidth="1"/>
    <col min="4" max="4" width="9.140625" customWidth="1"/>
    <col min="5" max="5" width="7.42578125" customWidth="1"/>
    <col min="6" max="6" width="3.140625" hidden="1" customWidth="1"/>
    <col min="9" max="9" width="2.140625" customWidth="1"/>
    <col min="10" max="10" width="9.140625" hidden="1" customWidth="1"/>
    <col min="12" max="12" width="7" customWidth="1"/>
    <col min="14" max="14" width="5" customWidth="1"/>
    <col min="16" max="16" width="7.85546875" customWidth="1"/>
    <col min="17" max="17" width="9.140625" hidden="1" customWidth="1"/>
    <col min="22" max="22" width="2.5703125" customWidth="1"/>
    <col min="23" max="24" width="9.140625" hidden="1" customWidth="1"/>
    <col min="25" max="25" width="17.5703125" customWidth="1"/>
  </cols>
  <sheetData>
    <row r="1" spans="1:25" ht="15.75" thickBot="1" x14ac:dyDescent="0.3"/>
    <row r="2" spans="1:25" ht="16.5" thickBot="1" x14ac:dyDescent="0.3">
      <c r="A2" s="38" t="s">
        <v>8</v>
      </c>
      <c r="B2" s="39"/>
      <c r="C2" s="39"/>
      <c r="D2" s="39"/>
      <c r="E2" s="39"/>
      <c r="F2" s="39"/>
      <c r="G2" s="39"/>
      <c r="H2" s="39"/>
      <c r="I2" s="39"/>
      <c r="J2" s="39"/>
      <c r="K2" s="43" t="s">
        <v>10</v>
      </c>
      <c r="L2" s="43"/>
      <c r="M2" s="101" t="s">
        <v>23</v>
      </c>
      <c r="N2" s="102"/>
      <c r="O2" s="62" t="s">
        <v>11</v>
      </c>
      <c r="P2" s="63"/>
      <c r="Q2" s="63"/>
      <c r="R2" s="6"/>
      <c r="S2" s="6"/>
      <c r="T2" s="44" t="s">
        <v>2</v>
      </c>
      <c r="U2" s="44"/>
      <c r="V2" s="44"/>
      <c r="W2" s="44"/>
      <c r="X2" s="44"/>
      <c r="Y2" s="99" t="s">
        <v>12</v>
      </c>
    </row>
    <row r="3" spans="1:25" ht="16.5" thickBot="1" x14ac:dyDescent="0.3">
      <c r="A3" s="73" t="s">
        <v>3</v>
      </c>
      <c r="B3" s="74"/>
      <c r="C3" s="74"/>
      <c r="D3" s="74"/>
      <c r="E3" s="74"/>
      <c r="F3" s="75"/>
      <c r="G3" s="51" t="s">
        <v>4</v>
      </c>
      <c r="H3" s="51"/>
      <c r="I3" s="51"/>
      <c r="J3" s="51"/>
      <c r="K3" s="43"/>
      <c r="L3" s="43"/>
      <c r="M3" s="103"/>
      <c r="N3" s="104"/>
      <c r="O3" s="64"/>
      <c r="P3" s="65"/>
      <c r="Q3" s="65"/>
      <c r="R3" s="6"/>
      <c r="S3" s="6"/>
      <c r="T3" s="44"/>
      <c r="U3" s="44"/>
      <c r="V3" s="44"/>
      <c r="W3" s="44"/>
      <c r="X3" s="44"/>
      <c r="Y3" s="100"/>
    </row>
    <row r="4" spans="1:25" ht="16.5" thickBot="1" x14ac:dyDescent="0.3">
      <c r="A4" s="89" t="s">
        <v>9</v>
      </c>
      <c r="B4" s="90"/>
      <c r="C4" s="79">
        <v>1130</v>
      </c>
      <c r="D4" s="79"/>
      <c r="E4" s="79"/>
      <c r="F4" s="79"/>
      <c r="G4" s="79">
        <v>1250</v>
      </c>
      <c r="H4" s="79"/>
      <c r="I4" s="79"/>
      <c r="J4" s="79"/>
      <c r="K4" s="79">
        <f>G4-C4</f>
        <v>120</v>
      </c>
      <c r="L4" s="79"/>
      <c r="M4" s="105" t="s">
        <v>21</v>
      </c>
      <c r="N4" s="105"/>
      <c r="O4" s="91">
        <v>6.18</v>
      </c>
      <c r="P4" s="92"/>
      <c r="Q4" s="93"/>
      <c r="R4" s="6"/>
      <c r="S4" s="6"/>
      <c r="T4" s="97">
        <f>(K4+Y11)*6.18</f>
        <v>805.37759999999992</v>
      </c>
      <c r="U4" s="97"/>
      <c r="V4" s="97"/>
      <c r="W4" s="97"/>
      <c r="X4" s="97"/>
      <c r="Y4" s="81">
        <f>T4+T5</f>
        <v>805.37759999999992</v>
      </c>
    </row>
    <row r="5" spans="1:25" ht="16.5" thickBot="1" x14ac:dyDescent="0.3">
      <c r="A5" s="89" t="s">
        <v>13</v>
      </c>
      <c r="B5" s="90"/>
      <c r="C5" s="79">
        <v>0</v>
      </c>
      <c r="D5" s="79"/>
      <c r="E5" s="79"/>
      <c r="F5" s="79"/>
      <c r="G5" s="79">
        <v>0</v>
      </c>
      <c r="H5" s="79"/>
      <c r="I5" s="79"/>
      <c r="J5" s="79"/>
      <c r="K5" s="79">
        <f>G5-C5</f>
        <v>0</v>
      </c>
      <c r="L5" s="79"/>
      <c r="M5" s="105" t="s">
        <v>21</v>
      </c>
      <c r="N5" s="105"/>
      <c r="O5" s="94">
        <v>2.29</v>
      </c>
      <c r="P5" s="95"/>
      <c r="Q5" s="96"/>
      <c r="R5" s="6"/>
      <c r="S5" s="6"/>
      <c r="T5" s="97">
        <f>(K5+Y12)*2.29</f>
        <v>0</v>
      </c>
      <c r="U5" s="97"/>
      <c r="V5" s="97"/>
      <c r="W5" s="97"/>
      <c r="X5" s="97"/>
      <c r="Y5" s="82"/>
    </row>
    <row r="6" spans="1:25" ht="15.7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6"/>
      <c r="V6" s="6"/>
      <c r="W6" s="6"/>
      <c r="X6" s="6"/>
      <c r="Y6" s="11"/>
    </row>
    <row r="7" spans="1:25" ht="15.7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6"/>
      <c r="V7" s="6"/>
      <c r="W7" s="6"/>
      <c r="X7" s="6"/>
      <c r="Y7" s="11"/>
    </row>
    <row r="8" spans="1:25" ht="15.7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6"/>
      <c r="V8" s="6"/>
      <c r="W8" s="6"/>
      <c r="X8" s="6"/>
      <c r="Y8" s="11"/>
    </row>
    <row r="9" spans="1:25" ht="15.75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6"/>
      <c r="V9" s="6"/>
      <c r="W9" s="6"/>
      <c r="X9" s="6"/>
      <c r="Y9" s="11"/>
    </row>
    <row r="10" spans="1:25" ht="15.75" x14ac:dyDescent="0.25">
      <c r="A10" s="18" t="s">
        <v>17</v>
      </c>
      <c r="B10" s="12"/>
      <c r="C10" s="12"/>
      <c r="D10" s="12"/>
      <c r="E10" s="12"/>
      <c r="F10" s="13"/>
      <c r="G10" s="13"/>
      <c r="H10" s="13"/>
      <c r="I10" s="13"/>
      <c r="J10" s="13"/>
      <c r="K10" s="13"/>
      <c r="L10" s="13"/>
      <c r="M10" s="13"/>
      <c r="N10" s="14" t="s">
        <v>15</v>
      </c>
      <c r="O10" s="15"/>
      <c r="P10" s="15"/>
      <c r="Q10" s="15"/>
      <c r="R10" s="15"/>
      <c r="S10" s="15"/>
      <c r="T10" s="15"/>
      <c r="U10" s="16"/>
      <c r="V10" s="16"/>
      <c r="W10" s="16"/>
      <c r="X10" s="16"/>
      <c r="Y10" s="17"/>
    </row>
    <row r="11" spans="1:25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Y11" s="10">
        <f>K4*8.6/100</f>
        <v>10.32</v>
      </c>
    </row>
    <row r="12" spans="1:25" ht="15.75" x14ac:dyDescent="0.25">
      <c r="A12" s="5" t="s">
        <v>22</v>
      </c>
      <c r="B12" s="1"/>
      <c r="C12" s="1"/>
      <c r="D12" s="1"/>
      <c r="E12" s="1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Y12" s="10">
        <f>K5*8.6/100</f>
        <v>0</v>
      </c>
    </row>
    <row r="13" spans="1:25" x14ac:dyDescent="0.25">
      <c r="K13">
        <v>120</v>
      </c>
    </row>
  </sheetData>
  <mergeCells count="23">
    <mergeCell ref="T4:X4"/>
    <mergeCell ref="Y4:Y5"/>
    <mergeCell ref="A5:B5"/>
    <mergeCell ref="C5:F5"/>
    <mergeCell ref="G5:J5"/>
    <mergeCell ref="K5:L5"/>
    <mergeCell ref="M5:N5"/>
    <mergeCell ref="O5:Q5"/>
    <mergeCell ref="T5:X5"/>
    <mergeCell ref="A4:B4"/>
    <mergeCell ref="C4:F4"/>
    <mergeCell ref="G4:J4"/>
    <mergeCell ref="K4:L4"/>
    <mergeCell ref="M4:N4"/>
    <mergeCell ref="O4:Q4"/>
    <mergeCell ref="Y2:Y3"/>
    <mergeCell ref="A3:F3"/>
    <mergeCell ref="G3:J3"/>
    <mergeCell ref="A2:J2"/>
    <mergeCell ref="K2:L3"/>
    <mergeCell ref="M2:N3"/>
    <mergeCell ref="O2:Q3"/>
    <mergeCell ref="T2:X3"/>
  </mergeCells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COBRA</dc:creator>
  <cp:lastModifiedBy>ADMIN</cp:lastModifiedBy>
  <cp:lastPrinted>2018-02-01T11:45:00Z</cp:lastPrinted>
  <dcterms:created xsi:type="dcterms:W3CDTF">2011-02-14T08:06:40Z</dcterms:created>
  <dcterms:modified xsi:type="dcterms:W3CDTF">2026-01-29T17:37:19Z</dcterms:modified>
</cp:coreProperties>
</file>